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4" i="1" l="1"/>
  <c r="J14" i="1"/>
  <c r="I14" i="1" l="1"/>
  <c r="D18" i="1"/>
  <c r="E18" i="1"/>
  <c r="F18" i="1"/>
  <c r="G18" i="1"/>
  <c r="H18" i="1"/>
  <c r="C18" i="1"/>
  <c r="O17" i="1" l="1"/>
  <c r="M20" i="1"/>
  <c r="N20" i="1"/>
  <c r="L20" i="1"/>
  <c r="M18" i="1"/>
  <c r="N18" i="1"/>
  <c r="L18" i="1"/>
  <c r="L19" i="1" l="1"/>
  <c r="N19" i="1"/>
  <c r="M19" i="1"/>
  <c r="H20" i="1"/>
  <c r="H19" i="1"/>
  <c r="D20" i="1"/>
  <c r="P20" i="1" s="1"/>
  <c r="E20" i="1"/>
  <c r="Q20" i="1" s="1"/>
  <c r="F20" i="1"/>
  <c r="F19" i="1" s="1"/>
  <c r="G20" i="1"/>
  <c r="G19" i="1" s="1"/>
  <c r="C20" i="1"/>
  <c r="O20" i="1" s="1"/>
  <c r="P18" i="1"/>
  <c r="Q18" i="1"/>
  <c r="O18" i="1"/>
  <c r="K16" i="1"/>
  <c r="J16" i="1"/>
  <c r="I16" i="1"/>
  <c r="Q16" i="1"/>
  <c r="P16" i="1"/>
  <c r="O16" i="1"/>
  <c r="K20" i="1" l="1"/>
  <c r="I20" i="1"/>
  <c r="J20" i="1"/>
  <c r="E19" i="1"/>
  <c r="K18" i="1"/>
  <c r="J18" i="1"/>
  <c r="D19" i="1"/>
  <c r="I18" i="1"/>
  <c r="C19" i="1"/>
  <c r="Q11" i="1"/>
  <c r="Q15" i="1"/>
  <c r="Q17" i="1"/>
  <c r="P11" i="1"/>
  <c r="P15" i="1"/>
  <c r="P17" i="1"/>
  <c r="O11" i="1"/>
  <c r="O15" i="1"/>
  <c r="P10" i="1"/>
  <c r="Q10" i="1"/>
  <c r="O10" i="1"/>
  <c r="Q19" i="1" l="1"/>
  <c r="K19" i="1"/>
  <c r="P19" i="1"/>
  <c r="J19" i="1"/>
  <c r="O19" i="1"/>
  <c r="I19" i="1"/>
  <c r="I11" i="1"/>
  <c r="I12" i="1"/>
  <c r="I13" i="1"/>
  <c r="I15" i="1"/>
  <c r="I17" i="1"/>
  <c r="I10" i="1"/>
  <c r="K11" i="1" l="1"/>
  <c r="K12" i="1"/>
  <c r="K13" i="1"/>
  <c r="K15" i="1"/>
  <c r="K17" i="1"/>
  <c r="J11" i="1"/>
  <c r="J12" i="1"/>
  <c r="J13" i="1"/>
  <c r="J15" i="1"/>
  <c r="J17" i="1"/>
  <c r="K10" i="1"/>
  <c r="J10" i="1"/>
</calcChain>
</file>

<file path=xl/sharedStrings.xml><?xml version="1.0" encoding="utf-8"?>
<sst xmlns="http://schemas.openxmlformats.org/spreadsheetml/2006/main" count="47" uniqueCount="46">
  <si>
    <t>1</t>
  </si>
  <si>
    <t>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</si>
  <si>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</si>
  <si>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</si>
  <si>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</si>
  <si>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</si>
  <si>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</si>
  <si>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</si>
  <si>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</si>
  <si>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</si>
  <si>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</si>
  <si>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</si>
  <si>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</si>
  <si>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</si>
  <si>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3</t>
  </si>
  <si>
    <t>4</t>
  </si>
  <si>
    <t>5</t>
  </si>
  <si>
    <t>Управление Резервным фондом администрации Добрянского муниципального  района</t>
  </si>
  <si>
    <t>средства местного бюджета</t>
  </si>
  <si>
    <t>Исполнение обязательств по реструктурированной задолженности Добрянского муниципального  района в части исполнения решений судов</t>
  </si>
  <si>
    <t>Выравнивание бюджетной обеспеченности городских поселений Добрянского муниципального  района из районного фонда финансовой поддержки поселений</t>
  </si>
  <si>
    <t>Выравнивание бюджетной обеспеченности сельских поселений Добрянского муниципального  района из районного фонда финансовой поддержки поселений</t>
  </si>
  <si>
    <t>Обеспечение своевременных расчетов Добрянским муниципальным районом по погашению и обслуживанию кредита, полученного в кредитной организации</t>
  </si>
  <si>
    <t>средства бюджетов поселений</t>
  </si>
  <si>
    <t>Всего, в том числе:</t>
  </si>
  <si>
    <t>№ п/п</t>
  </si>
  <si>
    <t>Мероприятие</t>
  </si>
  <si>
    <t>Проект бюджета</t>
  </si>
  <si>
    <t>Отклонение</t>
  </si>
  <si>
    <t>Реестр расходных обязательств</t>
  </si>
  <si>
    <t>объемов финансирования МП-10 и расходных обязательств в разрезе мероприятий</t>
  </si>
  <si>
    <t>МП-10</t>
  </si>
  <si>
    <t>тыс. руб.</t>
  </si>
  <si>
    <t xml:space="preserve">Сравнительный анализ бюджетных ассигнований, предусмотренных проектом бюджета на 2017-2019 годы, </t>
  </si>
  <si>
    <t>2017   (гр.3-гр.6)</t>
  </si>
  <si>
    <t>2018  (гр.4-гр.7)</t>
  </si>
  <si>
    <t>2019   (гр.5-гр.8)</t>
  </si>
  <si>
    <t>2017   (гр.3-гр.12)</t>
  </si>
  <si>
    <t>2018  (гр.4-гр.13)</t>
  </si>
  <si>
    <t>2019   (гр.5-гр.14)</t>
  </si>
  <si>
    <t>Средства, предоставляемые поселениями Добрянскому муниципальному району для осуществления полномочий по кассовому обслуживанию мунииципальных учреждений поселений(Средства поселений)</t>
  </si>
  <si>
    <t>Финансовая помощь при выполнении полномочий по вопросам местного значения сельских поселений в связи с выпадающимидоходами</t>
  </si>
  <si>
    <t>Содержание муниципальных органов</t>
  </si>
  <si>
    <t>к Заключению КСП ДМР</t>
  </si>
  <si>
    <t>от 21.11.2016 г.</t>
  </si>
  <si>
    <t xml:space="preserve">Приложение 11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</si>
</sst>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164" fontId="1" fillId="0" borderId="0" xfId="0" applyNumberFormat="1" applyFont="1"/>
    <xf numFmtId="0" fontId="1" fillId="0" borderId="0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0" xfId="0" applyNumberFormat="1" applyFont="1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16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O1" sqref="O1:Q3"/>
    </sheetView>
  </sheetViews>
  <sheetFormatPr defaultColWidth="9.140625" defaultRowHeight="15" x14ac:dyDescent="0.25"/>
  <cols>
    <col min="1" max="1" width="4" style="10" customWidth="1"/>
    <col min="2" max="2" width="32" style="10" customWidth="1"/>
    <col min="3" max="3" width="9.42578125" style="10" customWidth="1"/>
    <col min="4" max="4" width="8.42578125" style="10" customWidth="1"/>
    <col min="5" max="5" width="9.140625" style="10" customWidth="1"/>
    <col min="6" max="14" width="9.140625" style="28"/>
    <col min="15" max="16384" width="9.140625" style="10"/>
  </cols>
  <sheetData>
    <row r="1" spans="1:17" ht="15.75" x14ac:dyDescent="0.25">
      <c r="O1" s="59"/>
      <c r="P1" s="60" t="s">
        <v>45</v>
      </c>
      <c r="Q1" s="61"/>
    </row>
    <row r="2" spans="1:17" ht="15.75" x14ac:dyDescent="0.25">
      <c r="O2" s="62" t="s">
        <v>43</v>
      </c>
      <c r="P2" s="62"/>
      <c r="Q2" s="62"/>
    </row>
    <row r="3" spans="1:17" ht="15.75" x14ac:dyDescent="0.25">
      <c r="O3"/>
      <c r="P3" s="62" t="s">
        <v>44</v>
      </c>
      <c r="Q3" s="62"/>
    </row>
    <row r="4" spans="1:17" ht="15" customHeight="1" x14ac:dyDescent="0.25">
      <c r="A4" s="44" t="s">
        <v>33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24.75" customHeight="1" x14ac:dyDescent="0.25">
      <c r="A5" s="52" t="s">
        <v>30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x14ac:dyDescent="0.25">
      <c r="Q6" s="10" t="s">
        <v>32</v>
      </c>
    </row>
    <row r="7" spans="1:17" ht="34.5" customHeight="1" x14ac:dyDescent="0.25">
      <c r="A7" s="46" t="s">
        <v>25</v>
      </c>
      <c r="B7" s="47" t="s">
        <v>26</v>
      </c>
      <c r="C7" s="47" t="s">
        <v>27</v>
      </c>
      <c r="D7" s="48"/>
      <c r="E7" s="48"/>
      <c r="F7" s="49" t="s">
        <v>31</v>
      </c>
      <c r="G7" s="50"/>
      <c r="H7" s="50"/>
      <c r="I7" s="51" t="s">
        <v>28</v>
      </c>
      <c r="J7" s="51"/>
      <c r="K7" s="51"/>
      <c r="L7" s="50" t="s">
        <v>29</v>
      </c>
      <c r="M7" s="50"/>
      <c r="N7" s="50"/>
      <c r="O7" s="46" t="s">
        <v>28</v>
      </c>
      <c r="P7" s="46"/>
      <c r="Q7" s="46"/>
    </row>
    <row r="8" spans="1:17" s="13" customFormat="1" ht="46.5" customHeight="1" x14ac:dyDescent="0.25">
      <c r="A8" s="46"/>
      <c r="B8" s="47"/>
      <c r="C8" s="11">
        <v>2017</v>
      </c>
      <c r="D8" s="11">
        <v>2018</v>
      </c>
      <c r="E8" s="12">
        <v>2019</v>
      </c>
      <c r="F8" s="29">
        <v>2017</v>
      </c>
      <c r="G8" s="29">
        <v>2018</v>
      </c>
      <c r="H8" s="30">
        <v>2019</v>
      </c>
      <c r="I8" s="30" t="s">
        <v>34</v>
      </c>
      <c r="J8" s="30" t="s">
        <v>35</v>
      </c>
      <c r="K8" s="30" t="s">
        <v>36</v>
      </c>
      <c r="L8" s="35">
        <v>2017</v>
      </c>
      <c r="M8" s="35">
        <v>2018</v>
      </c>
      <c r="N8" s="35">
        <v>2019</v>
      </c>
      <c r="O8" s="12" t="s">
        <v>37</v>
      </c>
      <c r="P8" s="12" t="s">
        <v>38</v>
      </c>
      <c r="Q8" s="12" t="s">
        <v>39</v>
      </c>
    </row>
    <row r="9" spans="1:17" s="18" customFormat="1" ht="12" x14ac:dyDescent="0.2">
      <c r="A9" s="14" t="s">
        <v>0</v>
      </c>
      <c r="B9" s="14" t="s">
        <v>1</v>
      </c>
      <c r="C9" s="15" t="s">
        <v>14</v>
      </c>
      <c r="D9" s="15" t="s">
        <v>15</v>
      </c>
      <c r="E9" s="15" t="s">
        <v>16</v>
      </c>
      <c r="F9" s="16" t="s">
        <v>2</v>
      </c>
      <c r="G9" s="17" t="s">
        <v>3</v>
      </c>
      <c r="H9" s="17" t="s">
        <v>4</v>
      </c>
      <c r="I9" s="17" t="s">
        <v>5</v>
      </c>
      <c r="J9" s="17" t="s">
        <v>6</v>
      </c>
      <c r="K9" s="17" t="s">
        <v>7</v>
      </c>
      <c r="L9" s="17" t="s">
        <v>8</v>
      </c>
      <c r="M9" s="17" t="s">
        <v>9</v>
      </c>
      <c r="N9" s="17" t="s">
        <v>10</v>
      </c>
      <c r="O9" s="14" t="s">
        <v>11</v>
      </c>
      <c r="P9" s="14" t="s">
        <v>12</v>
      </c>
      <c r="Q9" s="14" t="s">
        <v>13</v>
      </c>
    </row>
    <row r="10" spans="1:17" ht="52.5" customHeight="1" x14ac:dyDescent="0.25">
      <c r="A10" s="19">
        <v>1</v>
      </c>
      <c r="B10" s="4" t="s">
        <v>17</v>
      </c>
      <c r="C10" s="36">
        <v>100</v>
      </c>
      <c r="D10" s="36">
        <v>100</v>
      </c>
      <c r="E10" s="36">
        <v>100</v>
      </c>
      <c r="F10" s="37">
        <v>100</v>
      </c>
      <c r="G10" s="37">
        <v>100</v>
      </c>
      <c r="H10" s="37">
        <v>100</v>
      </c>
      <c r="I10" s="37">
        <f>C10-F10</f>
        <v>0</v>
      </c>
      <c r="J10" s="37">
        <f>D10-G10</f>
        <v>0</v>
      </c>
      <c r="K10" s="37">
        <f>E10-H10</f>
        <v>0</v>
      </c>
      <c r="L10" s="37">
        <v>100</v>
      </c>
      <c r="M10" s="37">
        <v>100</v>
      </c>
      <c r="N10" s="37">
        <v>100</v>
      </c>
      <c r="O10" s="38">
        <f>C10-L10</f>
        <v>0</v>
      </c>
      <c r="P10" s="38">
        <f t="shared" ref="P10:Q20" si="0">D10-M10</f>
        <v>0</v>
      </c>
      <c r="Q10" s="38">
        <f t="shared" si="0"/>
        <v>0</v>
      </c>
    </row>
    <row r="11" spans="1:17" ht="75.75" customHeight="1" x14ac:dyDescent="0.25">
      <c r="A11" s="19">
        <v>2</v>
      </c>
      <c r="B11" s="5" t="s">
        <v>19</v>
      </c>
      <c r="C11" s="36">
        <v>7450.5</v>
      </c>
      <c r="D11" s="36">
        <v>4636.8999999999996</v>
      </c>
      <c r="E11" s="36">
        <v>2093.9</v>
      </c>
      <c r="F11" s="36">
        <v>7450.5</v>
      </c>
      <c r="G11" s="36">
        <v>4636.8999999999996</v>
      </c>
      <c r="H11" s="36">
        <v>2093.9</v>
      </c>
      <c r="I11" s="37">
        <f t="shared" ref="I11:I20" si="1">C11-F11</f>
        <v>0</v>
      </c>
      <c r="J11" s="37">
        <f t="shared" ref="J11:J20" si="2">D11-G11</f>
        <v>0</v>
      </c>
      <c r="K11" s="37">
        <f t="shared" ref="K11:K20" si="3">E11-H11</f>
        <v>0</v>
      </c>
      <c r="L11" s="37">
        <v>7450.5</v>
      </c>
      <c r="M11" s="37">
        <v>4636.8999999999996</v>
      </c>
      <c r="N11" s="37">
        <v>2093.9</v>
      </c>
      <c r="O11" s="38">
        <f t="shared" ref="O11:O20" si="4">C11-L11</f>
        <v>0</v>
      </c>
      <c r="P11" s="38">
        <f t="shared" si="0"/>
        <v>0</v>
      </c>
      <c r="Q11" s="38">
        <f t="shared" si="0"/>
        <v>0</v>
      </c>
    </row>
    <row r="12" spans="1:17" ht="90" x14ac:dyDescent="0.25">
      <c r="A12" s="19">
        <v>3</v>
      </c>
      <c r="B12" s="6" t="s">
        <v>20</v>
      </c>
      <c r="C12" s="36">
        <v>0</v>
      </c>
      <c r="D12" s="36">
        <v>1727.7</v>
      </c>
      <c r="E12" s="36">
        <v>1310</v>
      </c>
      <c r="F12" s="36">
        <v>692.7</v>
      </c>
      <c r="G12" s="36">
        <v>744.6</v>
      </c>
      <c r="H12" s="36">
        <v>744.6</v>
      </c>
      <c r="I12" s="37">
        <f t="shared" si="1"/>
        <v>-692.7</v>
      </c>
      <c r="J12" s="37">
        <f t="shared" si="2"/>
        <v>983.1</v>
      </c>
      <c r="K12" s="37">
        <f t="shared" si="3"/>
        <v>565.4</v>
      </c>
      <c r="L12" s="56">
        <v>25124.9</v>
      </c>
      <c r="M12" s="56">
        <v>17200.5</v>
      </c>
      <c r="N12" s="56">
        <v>18435.900000000001</v>
      </c>
      <c r="O12" s="53">
        <v>0</v>
      </c>
      <c r="P12" s="53">
        <v>0</v>
      </c>
      <c r="Q12" s="53">
        <v>0</v>
      </c>
    </row>
    <row r="13" spans="1:17" ht="90" x14ac:dyDescent="0.25">
      <c r="A13" s="19">
        <v>4</v>
      </c>
      <c r="B13" s="6" t="s">
        <v>21</v>
      </c>
      <c r="C13" s="36">
        <v>18090.599999999999</v>
      </c>
      <c r="D13" s="36">
        <v>15472.8</v>
      </c>
      <c r="E13" s="36">
        <v>17125.900000000001</v>
      </c>
      <c r="F13" s="36">
        <v>13434.8</v>
      </c>
      <c r="G13" s="36">
        <v>13022</v>
      </c>
      <c r="H13" s="36">
        <v>13022</v>
      </c>
      <c r="I13" s="37">
        <f t="shared" si="1"/>
        <v>4655.7999999999993</v>
      </c>
      <c r="J13" s="37">
        <f t="shared" si="2"/>
        <v>2450.7999999999993</v>
      </c>
      <c r="K13" s="37">
        <f t="shared" si="3"/>
        <v>4103.9000000000015</v>
      </c>
      <c r="L13" s="57"/>
      <c r="M13" s="57"/>
      <c r="N13" s="57"/>
      <c r="O13" s="54"/>
      <c r="P13" s="54"/>
      <c r="Q13" s="54"/>
    </row>
    <row r="14" spans="1:17" ht="75" x14ac:dyDescent="0.25">
      <c r="A14" s="25">
        <v>5</v>
      </c>
      <c r="B14" s="7" t="s">
        <v>41</v>
      </c>
      <c r="C14" s="39">
        <v>7034.3</v>
      </c>
      <c r="D14" s="39">
        <v>0</v>
      </c>
      <c r="E14" s="39">
        <v>0</v>
      </c>
      <c r="F14" s="39">
        <v>7034.3</v>
      </c>
      <c r="G14" s="36">
        <v>0</v>
      </c>
      <c r="H14" s="36">
        <v>0</v>
      </c>
      <c r="I14" s="37">
        <f>C14-F14</f>
        <v>0</v>
      </c>
      <c r="J14" s="37">
        <f>D14-G14</f>
        <v>0</v>
      </c>
      <c r="K14" s="37">
        <f>E14-H14</f>
        <v>0</v>
      </c>
      <c r="L14" s="58"/>
      <c r="M14" s="58"/>
      <c r="N14" s="58"/>
      <c r="O14" s="55"/>
      <c r="P14" s="55"/>
      <c r="Q14" s="55"/>
    </row>
    <row r="15" spans="1:17" ht="90" x14ac:dyDescent="0.25">
      <c r="A15" s="19">
        <v>6</v>
      </c>
      <c r="B15" s="7" t="s">
        <v>22</v>
      </c>
      <c r="C15" s="36">
        <v>3111.3</v>
      </c>
      <c r="D15" s="36">
        <v>3652.1</v>
      </c>
      <c r="E15" s="36">
        <v>3652.1</v>
      </c>
      <c r="F15" s="36">
        <v>3111.3</v>
      </c>
      <c r="G15" s="36">
        <v>3652.1</v>
      </c>
      <c r="H15" s="36">
        <v>3652.1</v>
      </c>
      <c r="I15" s="37">
        <f t="shared" si="1"/>
        <v>0</v>
      </c>
      <c r="J15" s="37">
        <f t="shared" si="2"/>
        <v>0</v>
      </c>
      <c r="K15" s="37">
        <f t="shared" si="3"/>
        <v>0</v>
      </c>
      <c r="L15" s="37">
        <v>3111.3</v>
      </c>
      <c r="M15" s="37">
        <v>3652.1</v>
      </c>
      <c r="N15" s="37">
        <v>3652.1</v>
      </c>
      <c r="O15" s="38">
        <f t="shared" si="4"/>
        <v>0</v>
      </c>
      <c r="P15" s="38">
        <f t="shared" si="0"/>
        <v>0</v>
      </c>
      <c r="Q15" s="38">
        <f t="shared" si="0"/>
        <v>0</v>
      </c>
    </row>
    <row r="16" spans="1:17" ht="105" x14ac:dyDescent="0.25">
      <c r="A16" s="25">
        <v>7</v>
      </c>
      <c r="B16" s="7" t="s">
        <v>40</v>
      </c>
      <c r="C16" s="39">
        <v>644.4</v>
      </c>
      <c r="D16" s="39">
        <v>0</v>
      </c>
      <c r="E16" s="39">
        <v>0</v>
      </c>
      <c r="F16" s="39">
        <v>0</v>
      </c>
      <c r="G16" s="36">
        <v>0</v>
      </c>
      <c r="H16" s="36">
        <v>0</v>
      </c>
      <c r="I16" s="37">
        <f t="shared" si="1"/>
        <v>644.4</v>
      </c>
      <c r="J16" s="37">
        <f t="shared" si="2"/>
        <v>0</v>
      </c>
      <c r="K16" s="37">
        <f t="shared" si="3"/>
        <v>0</v>
      </c>
      <c r="L16" s="37">
        <v>644.4</v>
      </c>
      <c r="M16" s="37">
        <v>0</v>
      </c>
      <c r="N16" s="37">
        <v>0</v>
      </c>
      <c r="O16" s="38">
        <f t="shared" si="4"/>
        <v>0</v>
      </c>
      <c r="P16" s="38">
        <f t="shared" si="0"/>
        <v>0</v>
      </c>
      <c r="Q16" s="38">
        <f t="shared" si="0"/>
        <v>0</v>
      </c>
    </row>
    <row r="17" spans="1:17" ht="31.5" customHeight="1" x14ac:dyDescent="0.25">
      <c r="A17" s="25">
        <v>8</v>
      </c>
      <c r="B17" s="7" t="s">
        <v>42</v>
      </c>
      <c r="C17" s="39">
        <v>11563.9</v>
      </c>
      <c r="D17" s="39">
        <v>12144.4</v>
      </c>
      <c r="E17" s="39">
        <v>12144.4</v>
      </c>
      <c r="F17" s="39">
        <v>11421.5</v>
      </c>
      <c r="G17" s="36">
        <v>11357.7</v>
      </c>
      <c r="H17" s="36">
        <v>11357.7</v>
      </c>
      <c r="I17" s="37">
        <f t="shared" si="1"/>
        <v>142.39999999999964</v>
      </c>
      <c r="J17" s="37">
        <f t="shared" si="2"/>
        <v>786.69999999999891</v>
      </c>
      <c r="K17" s="37">
        <f t="shared" si="3"/>
        <v>786.69999999999891</v>
      </c>
      <c r="L17" s="36">
        <v>11563.9</v>
      </c>
      <c r="M17" s="36">
        <v>12144.4</v>
      </c>
      <c r="N17" s="36">
        <v>12144.4</v>
      </c>
      <c r="O17" s="38">
        <f t="shared" si="4"/>
        <v>0</v>
      </c>
      <c r="P17" s="38">
        <f t="shared" si="0"/>
        <v>0</v>
      </c>
      <c r="Q17" s="38">
        <f t="shared" si="0"/>
        <v>0</v>
      </c>
    </row>
    <row r="18" spans="1:17" s="21" customFormat="1" ht="19.5" customHeight="1" x14ac:dyDescent="0.25">
      <c r="A18" s="20"/>
      <c r="B18" s="26" t="s">
        <v>24</v>
      </c>
      <c r="C18" s="37">
        <f t="shared" ref="C18:H18" si="5">C10+C11+C12+C13+C15+C16+C17+C14</f>
        <v>47995</v>
      </c>
      <c r="D18" s="37">
        <f t="shared" si="5"/>
        <v>37733.899999999994</v>
      </c>
      <c r="E18" s="37">
        <f t="shared" si="5"/>
        <v>36426.300000000003</v>
      </c>
      <c r="F18" s="37">
        <f t="shared" si="5"/>
        <v>43245.100000000006</v>
      </c>
      <c r="G18" s="37">
        <f t="shared" si="5"/>
        <v>33513.300000000003</v>
      </c>
      <c r="H18" s="37">
        <f t="shared" si="5"/>
        <v>30970.3</v>
      </c>
      <c r="I18" s="37">
        <f t="shared" si="1"/>
        <v>4749.8999999999942</v>
      </c>
      <c r="J18" s="37">
        <f t="shared" si="2"/>
        <v>4220.5999999999913</v>
      </c>
      <c r="K18" s="37">
        <f t="shared" si="3"/>
        <v>5456.0000000000036</v>
      </c>
      <c r="L18" s="37">
        <f>SUM(L10:L17)</f>
        <v>47995.000000000007</v>
      </c>
      <c r="M18" s="37">
        <f>SUM(M10:M17)</f>
        <v>37733.9</v>
      </c>
      <c r="N18" s="37">
        <f>SUM(N10:N17)</f>
        <v>36426.300000000003</v>
      </c>
      <c r="O18" s="38">
        <f t="shared" si="4"/>
        <v>0</v>
      </c>
      <c r="P18" s="38">
        <f t="shared" si="0"/>
        <v>0</v>
      </c>
      <c r="Q18" s="38">
        <f t="shared" si="0"/>
        <v>0</v>
      </c>
    </row>
    <row r="19" spans="1:17" x14ac:dyDescent="0.25">
      <c r="A19" s="22"/>
      <c r="B19" s="6" t="s">
        <v>18</v>
      </c>
      <c r="C19" s="40">
        <f>C18-C20</f>
        <v>47350.6</v>
      </c>
      <c r="D19" s="40">
        <f t="shared" ref="D19:H19" si="6">D18-D20</f>
        <v>37733.899999999994</v>
      </c>
      <c r="E19" s="40">
        <f t="shared" si="6"/>
        <v>36426.300000000003</v>
      </c>
      <c r="F19" s="40">
        <f t="shared" si="6"/>
        <v>43245.100000000006</v>
      </c>
      <c r="G19" s="40">
        <f t="shared" si="6"/>
        <v>33513.300000000003</v>
      </c>
      <c r="H19" s="40">
        <f t="shared" si="6"/>
        <v>30970.3</v>
      </c>
      <c r="I19" s="37">
        <f t="shared" si="1"/>
        <v>4105.4999999999927</v>
      </c>
      <c r="J19" s="37">
        <f t="shared" si="2"/>
        <v>4220.5999999999913</v>
      </c>
      <c r="K19" s="37">
        <f t="shared" si="3"/>
        <v>5456.0000000000036</v>
      </c>
      <c r="L19" s="40">
        <f>L18-L20</f>
        <v>47350.600000000006</v>
      </c>
      <c r="M19" s="40">
        <f t="shared" ref="M19:N19" si="7">M18-M20</f>
        <v>37733.9</v>
      </c>
      <c r="N19" s="40">
        <f t="shared" si="7"/>
        <v>36426.300000000003</v>
      </c>
      <c r="O19" s="38">
        <f t="shared" si="4"/>
        <v>0</v>
      </c>
      <c r="P19" s="38">
        <f t="shared" si="0"/>
        <v>0</v>
      </c>
      <c r="Q19" s="38">
        <f t="shared" si="0"/>
        <v>0</v>
      </c>
    </row>
    <row r="20" spans="1:17" x14ac:dyDescent="0.25">
      <c r="A20" s="22"/>
      <c r="B20" s="6" t="s">
        <v>23</v>
      </c>
      <c r="C20" s="40">
        <f>C16</f>
        <v>644.4</v>
      </c>
      <c r="D20" s="40">
        <f t="shared" ref="D20:H20" si="8">D16</f>
        <v>0</v>
      </c>
      <c r="E20" s="40">
        <f t="shared" si="8"/>
        <v>0</v>
      </c>
      <c r="F20" s="40">
        <f t="shared" si="8"/>
        <v>0</v>
      </c>
      <c r="G20" s="40">
        <f t="shared" si="8"/>
        <v>0</v>
      </c>
      <c r="H20" s="40">
        <f t="shared" si="8"/>
        <v>0</v>
      </c>
      <c r="I20" s="37">
        <f t="shared" si="1"/>
        <v>644.4</v>
      </c>
      <c r="J20" s="37">
        <f t="shared" si="2"/>
        <v>0</v>
      </c>
      <c r="K20" s="37">
        <f t="shared" si="3"/>
        <v>0</v>
      </c>
      <c r="L20" s="40">
        <f>L16</f>
        <v>644.4</v>
      </c>
      <c r="M20" s="40">
        <f t="shared" ref="M20:N20" si="9">M16</f>
        <v>0</v>
      </c>
      <c r="N20" s="40">
        <f t="shared" si="9"/>
        <v>0</v>
      </c>
      <c r="O20" s="38">
        <f t="shared" si="4"/>
        <v>0</v>
      </c>
      <c r="P20" s="38">
        <f t="shared" si="0"/>
        <v>0</v>
      </c>
      <c r="Q20" s="38">
        <f t="shared" si="0"/>
        <v>0</v>
      </c>
    </row>
    <row r="21" spans="1:17" x14ac:dyDescent="0.25">
      <c r="C21" s="23"/>
      <c r="D21" s="23"/>
      <c r="E21" s="23"/>
      <c r="F21" s="31"/>
      <c r="O21" s="27"/>
    </row>
    <row r="23" spans="1:17" ht="15" customHeight="1" x14ac:dyDescent="0.25">
      <c r="B23" s="42"/>
      <c r="C23" s="9"/>
      <c r="D23" s="9"/>
      <c r="E23" s="2"/>
      <c r="F23" s="32"/>
      <c r="G23" s="41"/>
      <c r="H23" s="41"/>
      <c r="I23" s="41"/>
      <c r="J23" s="41"/>
      <c r="K23" s="32"/>
      <c r="L23" s="34"/>
      <c r="M23" s="33"/>
      <c r="N23" s="33"/>
    </row>
    <row r="24" spans="1:17" ht="15.75" x14ac:dyDescent="0.25">
      <c r="B24" s="42"/>
      <c r="C24" s="9"/>
      <c r="D24" s="9"/>
      <c r="E24" s="1"/>
      <c r="F24" s="32"/>
      <c r="G24" s="41"/>
      <c r="H24" s="41"/>
      <c r="I24" s="41"/>
      <c r="J24" s="41"/>
      <c r="K24" s="32"/>
      <c r="L24" s="34"/>
      <c r="M24" s="33"/>
      <c r="N24" s="33"/>
    </row>
    <row r="25" spans="1:17" ht="15.75" x14ac:dyDescent="0.25">
      <c r="B25" s="42"/>
      <c r="C25" s="9"/>
      <c r="D25" s="9"/>
      <c r="E25" s="3"/>
      <c r="F25" s="32"/>
      <c r="G25" s="41"/>
      <c r="H25" s="41"/>
      <c r="I25" s="41"/>
      <c r="J25" s="41"/>
      <c r="K25" s="32"/>
      <c r="L25" s="34"/>
      <c r="M25" s="33"/>
      <c r="N25" s="33"/>
    </row>
    <row r="26" spans="1:17" ht="15.75" x14ac:dyDescent="0.25">
      <c r="B26" s="9"/>
      <c r="C26" s="9"/>
      <c r="D26" s="9"/>
      <c r="E26" s="2"/>
      <c r="F26" s="32"/>
      <c r="G26" s="43"/>
      <c r="H26" s="43"/>
      <c r="I26" s="41"/>
      <c r="J26" s="41"/>
      <c r="K26" s="32"/>
      <c r="L26" s="34"/>
      <c r="M26" s="33"/>
      <c r="N26" s="33"/>
    </row>
    <row r="27" spans="1:17" ht="15.75" x14ac:dyDescent="0.25">
      <c r="B27" s="9"/>
      <c r="C27" s="9"/>
      <c r="D27" s="9"/>
      <c r="E27" s="8"/>
      <c r="F27" s="32"/>
      <c r="G27" s="43"/>
      <c r="H27" s="43"/>
      <c r="I27" s="41"/>
      <c r="J27" s="41"/>
      <c r="K27" s="32"/>
      <c r="L27" s="34"/>
      <c r="M27" s="33"/>
      <c r="N27" s="33"/>
    </row>
    <row r="28" spans="1:17" ht="15.75" x14ac:dyDescent="0.25">
      <c r="B28" s="9"/>
      <c r="C28" s="9"/>
      <c r="D28" s="9"/>
      <c r="E28" s="8"/>
      <c r="F28" s="32"/>
      <c r="G28" s="41"/>
      <c r="H28" s="41"/>
      <c r="I28" s="41"/>
      <c r="J28" s="41"/>
      <c r="K28" s="32"/>
      <c r="L28" s="34"/>
      <c r="M28" s="33"/>
      <c r="N28" s="33"/>
    </row>
    <row r="29" spans="1:17" x14ac:dyDescent="0.25">
      <c r="B29" s="24"/>
      <c r="C29" s="24"/>
      <c r="D29" s="24"/>
      <c r="E29" s="24"/>
      <c r="F29" s="33"/>
      <c r="G29" s="33"/>
      <c r="H29" s="33"/>
      <c r="I29" s="33"/>
      <c r="J29" s="33"/>
      <c r="K29" s="33"/>
      <c r="L29" s="33"/>
      <c r="M29" s="33"/>
      <c r="N29" s="33"/>
    </row>
    <row r="30" spans="1:17" x14ac:dyDescent="0.25">
      <c r="B30" s="24"/>
      <c r="C30" s="24"/>
      <c r="D30" s="24"/>
      <c r="E30" s="24"/>
      <c r="F30" s="33"/>
      <c r="G30" s="33"/>
      <c r="H30" s="33"/>
      <c r="I30" s="33"/>
      <c r="J30" s="33"/>
      <c r="K30" s="33"/>
      <c r="L30" s="33"/>
      <c r="M30" s="33"/>
      <c r="N30" s="33"/>
    </row>
  </sheetData>
  <mergeCells count="31">
    <mergeCell ref="P1:Q1"/>
    <mergeCell ref="O2:Q2"/>
    <mergeCell ref="P3:Q3"/>
    <mergeCell ref="Q12:Q14"/>
    <mergeCell ref="L12:L14"/>
    <mergeCell ref="M12:M14"/>
    <mergeCell ref="N12:N14"/>
    <mergeCell ref="O12:O14"/>
    <mergeCell ref="P12:P14"/>
    <mergeCell ref="A4:Q4"/>
    <mergeCell ref="O7:Q7"/>
    <mergeCell ref="B7:B8"/>
    <mergeCell ref="A7:A8"/>
    <mergeCell ref="C7:E7"/>
    <mergeCell ref="F7:H7"/>
    <mergeCell ref="I7:K7"/>
    <mergeCell ref="L7:N7"/>
    <mergeCell ref="A5:Q5"/>
    <mergeCell ref="G28:H28"/>
    <mergeCell ref="I28:J28"/>
    <mergeCell ref="B23:B25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</mergeCells>
  <pageMargins left="0.70866141732283472" right="0" top="0" bottom="0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2016-11-22T06:52:22Z</dcterms:modified>
</cp:coreProperties>
</file>